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 Poláček\Desktop\Dana Prudilová\Rozpočet\"/>
    </mc:Choice>
  </mc:AlternateContent>
  <xr:revisionPtr revIDLastSave="0" documentId="13_ncr:1_{33C8890E-3165-4B3E-92A3-774EBF57D08B}" xr6:coauthVersionLast="47" xr6:coauthVersionMax="47" xr10:uidLastSave="{00000000-0000-0000-0000-000000000000}"/>
  <bookViews>
    <workbookView xWindow="-120" yWindow="-120" windowWidth="29040" windowHeight="15720" xr2:uid="{DE8847B5-5232-4F0C-89C0-DC8D21990E59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1" l="1"/>
  <c r="J66" i="1"/>
  <c r="I22" i="1"/>
  <c r="I34" i="1" s="1"/>
  <c r="I67" i="1" s="1"/>
  <c r="L66" i="1"/>
  <c r="K66" i="1"/>
  <c r="K22" i="1" l="1"/>
  <c r="K34" i="1" s="1"/>
  <c r="L22" i="1"/>
  <c r="L34" i="1" s="1"/>
  <c r="H66" i="1"/>
  <c r="J22" i="1"/>
  <c r="J34" i="1" s="1"/>
  <c r="H22" i="1"/>
  <c r="H34" i="1" s="1"/>
  <c r="D22" i="1"/>
  <c r="D34" i="1" s="1"/>
  <c r="G22" i="1"/>
  <c r="G34" i="1" s="1"/>
  <c r="E66" i="1"/>
  <c r="F66" i="1"/>
  <c r="G66" i="1"/>
  <c r="D66" i="1"/>
  <c r="F22" i="1"/>
  <c r="F34" i="1" s="1"/>
  <c r="E22" i="1"/>
  <c r="E34" i="1" s="1"/>
  <c r="L67" i="1" l="1"/>
  <c r="K67" i="1"/>
  <c r="J67" i="1"/>
  <c r="E67" i="1"/>
  <c r="D67" i="1"/>
  <c r="F67" i="1"/>
  <c r="G67" i="1"/>
</calcChain>
</file>

<file path=xl/sharedStrings.xml><?xml version="1.0" encoding="utf-8"?>
<sst xmlns="http://schemas.openxmlformats.org/spreadsheetml/2006/main" count="76" uniqueCount="69">
  <si>
    <t xml:space="preserve">Daň z příjmů FO </t>
  </si>
  <si>
    <t>skutečnost</t>
  </si>
  <si>
    <t>upr.rozpočet</t>
  </si>
  <si>
    <t xml:space="preserve">daň z příjmů FO </t>
  </si>
  <si>
    <t>daň z příjmů PO</t>
  </si>
  <si>
    <t>daň z příjmů PO za obec</t>
  </si>
  <si>
    <t>DPH</t>
  </si>
  <si>
    <t>poplatek ze psů</t>
  </si>
  <si>
    <t>poplatek za odpady</t>
  </si>
  <si>
    <t>příjem z úhr.za dobýv.nerostů</t>
  </si>
  <si>
    <t>příjem ze správních popl.</t>
  </si>
  <si>
    <t>příjem z hazardních her</t>
  </si>
  <si>
    <t>daň z nemovitostí</t>
  </si>
  <si>
    <t>dotace na výkon SS</t>
  </si>
  <si>
    <t>paragraf</t>
  </si>
  <si>
    <t>položka</t>
  </si>
  <si>
    <t>Příjmy</t>
  </si>
  <si>
    <t>vnitřní obchod</t>
  </si>
  <si>
    <t>pitná voda</t>
  </si>
  <si>
    <t>muzeum</t>
  </si>
  <si>
    <t>veřejné osvětlení</t>
  </si>
  <si>
    <t>pohřebnictví</t>
  </si>
  <si>
    <t>pronájem plynovodů</t>
  </si>
  <si>
    <t>příjem z pronáj.a prodeje pozemků</t>
  </si>
  <si>
    <t>činnost místní správy</t>
  </si>
  <si>
    <t>příjem z úroků</t>
  </si>
  <si>
    <t>Výdaje</t>
  </si>
  <si>
    <t>místní komunikace</t>
  </si>
  <si>
    <t>odvádění a čištění odp.vod</t>
  </si>
  <si>
    <t>rozhlas</t>
  </si>
  <si>
    <t>ost.záležitosti kultury,SPOZ</t>
  </si>
  <si>
    <t>spotrovní zařízení</t>
  </si>
  <si>
    <t>inž. Sítě</t>
  </si>
  <si>
    <t>svoz nebezp.odpadů</t>
  </si>
  <si>
    <t>svoz komunálních odpadů</t>
  </si>
  <si>
    <t>využívání a znešk.kom.odpadů</t>
  </si>
  <si>
    <t>veřejná zeleň</t>
  </si>
  <si>
    <t>krizová opatření</t>
  </si>
  <si>
    <t>požární ochrana</t>
  </si>
  <si>
    <t>zastupitelstvo obce</t>
  </si>
  <si>
    <t>činnost míst.správy</t>
  </si>
  <si>
    <t>výdaje z fin.operací</t>
  </si>
  <si>
    <t>pojištění</t>
  </si>
  <si>
    <t>Příjmy celkem</t>
  </si>
  <si>
    <t>Výdaje celkem</t>
  </si>
  <si>
    <t>zisk+, ztráta -</t>
  </si>
  <si>
    <t>skutečnost k 31.10.2023</t>
  </si>
  <si>
    <t>inv.přijaté transfery od JmK</t>
  </si>
  <si>
    <t>dopravní obslužnost</t>
  </si>
  <si>
    <t>základní škola Deštná</t>
  </si>
  <si>
    <t>Upravený rozpočet</t>
  </si>
  <si>
    <t>Obec Horní Smržov, IČO 00532126</t>
  </si>
  <si>
    <t>reserva</t>
  </si>
  <si>
    <t>Dotace - volby</t>
  </si>
  <si>
    <t>Střednědobý rozpočet</t>
  </si>
  <si>
    <t>Návrh  rozpočtu na rok 2025</t>
  </si>
  <si>
    <t>předpoklad plnění 2024</t>
  </si>
  <si>
    <t>neinv.přij.transfery od JmK</t>
  </si>
  <si>
    <t>volby do JmK</t>
  </si>
  <si>
    <t>volby do EP</t>
  </si>
  <si>
    <t>upravený rozpočet 2024</t>
  </si>
  <si>
    <t>využívání a zneškodňování komunál.odpadů - Ekokom,Remat</t>
  </si>
  <si>
    <t>návrh rozpočtu na rok 2025</t>
  </si>
  <si>
    <t>ost.služby a čin.-soc.prevence - Město Boakovice</t>
  </si>
  <si>
    <t>finanční vypořádání - vratka dotací</t>
  </si>
  <si>
    <t>ost.fin.operace - DPPO za obec</t>
  </si>
  <si>
    <t>Schválen: 11.11.2024</t>
  </si>
  <si>
    <t>Vyvěšen:    11.11.2024</t>
  </si>
  <si>
    <t>Elektr. :        11.11.2024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</si>
</sst>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5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/>
    <xf numFmtId="0" fontId="1" fillId="0" borderId="4" xfId="0" applyFont="1" applyBorder="1"/>
    <xf numFmtId="4" fontId="1" fillId="0" borderId="4" xfId="0" applyNumberFormat="1" applyFont="1" applyBorder="1"/>
    <xf numFmtId="0" fontId="0" fillId="0" borderId="6" xfId="0" applyBorder="1"/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0" fontId="1" fillId="0" borderId="8" xfId="0" applyFont="1" applyBorder="1"/>
    <xf numFmtId="0" fontId="1" fillId="0" borderId="16" xfId="0" applyFont="1" applyBorder="1"/>
    <xf numFmtId="0" fontId="1" fillId="0" borderId="17" xfId="0" applyFont="1" applyBorder="1"/>
    <xf numFmtId="4" fontId="1" fillId="0" borderId="17" xfId="0" applyNumberFormat="1" applyFont="1" applyBorder="1"/>
    <xf numFmtId="4" fontId="1" fillId="0" borderId="15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7" xfId="0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4" fontId="5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 applyAlignment="1">
      <alignment horizontal="left" wrapText="1"/>
    </xf>
    <xf numFmtId="4" fontId="4" fillId="0" borderId="4" xfId="0" applyNumberFormat="1" applyFont="1" applyBorder="1" applyAlignment="1">
      <alignment wrapText="1"/>
    </xf>
    <xf numFmtId="4" fontId="5" fillId="0" borderId="17" xfId="0" applyNumberFormat="1" applyFont="1" applyBorder="1"/>
    <xf numFmtId="0" fontId="4" fillId="0" borderId="0" xfId="0" applyFont="1"/>
    <xf numFmtId="4" fontId="0" fillId="0" borderId="18" xfId="0" applyNumberFormat="1" applyBorder="1"/>
    <xf numFmtId="4" fontId="0" fillId="0" borderId="19" xfId="0" applyNumberForma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4" fontId="1" fillId="0" borderId="21" xfId="0" applyNumberFormat="1" applyFont="1" applyBorder="1"/>
    <xf numFmtId="4" fontId="0" fillId="0" borderId="22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wrapText="1"/>
    </xf>
    <xf numFmtId="4" fontId="0" fillId="0" borderId="24" xfId="0" applyNumberFormat="1" applyBorder="1"/>
    <xf numFmtId="4" fontId="0" fillId="0" borderId="8" xfId="0" applyNumberFormat="1" applyBorder="1"/>
    <xf numFmtId="4" fontId="1" fillId="0" borderId="8" xfId="0" applyNumberFormat="1" applyFont="1" applyBorder="1"/>
    <xf numFmtId="4" fontId="1" fillId="0" borderId="28" xfId="0" applyNumberFormat="1" applyFont="1" applyBorder="1"/>
    <xf numFmtId="4" fontId="1" fillId="0" borderId="16" xfId="0" applyNumberFormat="1" applyFont="1" applyBorder="1"/>
    <xf numFmtId="0" fontId="1" fillId="2" borderId="23" xfId="0" applyFont="1" applyFill="1" applyBorder="1" applyAlignment="1">
      <alignment horizontal="center"/>
    </xf>
    <xf numFmtId="0" fontId="0" fillId="0" borderId="12" xfId="0" applyBorder="1"/>
    <xf numFmtId="4" fontId="4" fillId="0" borderId="14" xfId="0" applyNumberFormat="1" applyFont="1" applyBorder="1"/>
    <xf numFmtId="4" fontId="0" fillId="0" borderId="15" xfId="0" applyNumberFormat="1" applyBorder="1"/>
    <xf numFmtId="4" fontId="0" fillId="0" borderId="20" xfId="0" applyNumberFormat="1" applyBorder="1"/>
    <xf numFmtId="4" fontId="0" fillId="0" borderId="28" xfId="0" applyNumberFormat="1" applyBorder="1"/>
    <xf numFmtId="0" fontId="6" fillId="0" borderId="21" xfId="0" applyFont="1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8" fillId="0" borderId="0" xfId="0" applyFont="1"/>
    <xf numFmtId="0" fontId="8" fillId="3" borderId="17" xfId="0" applyFont="1" applyFill="1" applyBorder="1" applyAlignment="1">
      <alignment horizontal="center"/>
    </xf>
    <xf numFmtId="4" fontId="8" fillId="3" borderId="22" xfId="0" applyNumberFormat="1" applyFont="1" applyFill="1" applyBorder="1"/>
    <xf numFmtId="4" fontId="8" fillId="3" borderId="4" xfId="0" applyNumberFormat="1" applyFont="1" applyFill="1" applyBorder="1"/>
    <xf numFmtId="4" fontId="9" fillId="3" borderId="4" xfId="0" applyNumberFormat="1" applyFont="1" applyFill="1" applyBorder="1"/>
    <xf numFmtId="4" fontId="8" fillId="3" borderId="0" xfId="0" applyNumberFormat="1" applyFont="1" applyFill="1"/>
    <xf numFmtId="4" fontId="8" fillId="3" borderId="15" xfId="0" applyNumberFormat="1" applyFont="1" applyFill="1" applyBorder="1"/>
    <xf numFmtId="4" fontId="9" fillId="3" borderId="15" xfId="0" applyNumberFormat="1" applyFont="1" applyFill="1" applyBorder="1"/>
    <xf numFmtId="4" fontId="9" fillId="3" borderId="17" xfId="0" applyNumberFormat="1" applyFont="1" applyFill="1" applyBorder="1"/>
    <xf numFmtId="0" fontId="1" fillId="2" borderId="23" xfId="0" applyFont="1" applyFill="1" applyBorder="1" applyAlignment="1">
      <alignment horizontal="center" wrapText="1"/>
    </xf>
    <xf numFmtId="4" fontId="1" fillId="2" borderId="26" xfId="0" applyNumberFormat="1" applyFont="1" applyFill="1" applyBorder="1"/>
    <xf numFmtId="4" fontId="1" fillId="2" borderId="29" xfId="0" applyNumberFormat="1" applyFont="1" applyFill="1" applyBorder="1"/>
    <xf numFmtId="4" fontId="1" fillId="2" borderId="23" xfId="0" applyNumberFormat="1" applyFont="1" applyFill="1" applyBorder="1"/>
    <xf numFmtId="4" fontId="1" fillId="4" borderId="4" xfId="0" applyNumberFormat="1" applyFont="1" applyFill="1" applyBorder="1"/>
    <xf numFmtId="4" fontId="1" fillId="4" borderId="15" xfId="0" applyNumberFormat="1" applyFont="1" applyFill="1" applyBorder="1"/>
    <xf numFmtId="4" fontId="1" fillId="4" borderId="17" xfId="0" applyNumberFormat="1" applyFont="1" applyFill="1" applyBorder="1"/>
    <xf numFmtId="0" fontId="8" fillId="3" borderId="17" xfId="0" applyFont="1" applyFill="1" applyBorder="1" applyAlignment="1">
      <alignment horizontal="center" wrapText="1"/>
    </xf>
    <xf numFmtId="0" fontId="1" fillId="4" borderId="30" xfId="0" applyFont="1" applyFill="1" applyBorder="1" applyAlignment="1">
      <alignment horizontal="center" wrapText="1"/>
    </xf>
    <xf numFmtId="0" fontId="1" fillId="4" borderId="17" xfId="0" applyFont="1" applyFill="1" applyBorder="1" applyAlignment="1">
      <alignment horizontal="center"/>
    </xf>
    <xf numFmtId="4" fontId="1" fillId="4" borderId="22" xfId="0" applyNumberFormat="1" applyFont="1" applyFill="1" applyBorder="1"/>
    <xf numFmtId="4" fontId="1" fillId="2" borderId="25" xfId="0" applyNumberFormat="1" applyFont="1" applyFill="1" applyBorder="1"/>
    <xf numFmtId="4" fontId="10" fillId="2" borderId="26" xfId="0" applyNumberFormat="1" applyFont="1" applyFill="1" applyBorder="1"/>
    <xf numFmtId="4" fontId="1" fillId="2" borderId="27" xfId="0" applyNumberFormat="1" applyFont="1" applyFill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005B5-9231-4D9C-97D5-788B49D57BCE}">
  <dimension ref="A2:L74"/>
  <sheetViews>
    <sheetView tabSelected="1" topLeftCell="A47" workbookViewId="0">
      <selection activeCell="J74" sqref="J74"/>
    </sheetView>
  </sheetViews>
  <sheetFormatPr defaultRowHeight="15" x14ac:dyDescent="0.25"/>
  <cols>
    <col min="1" max="1" width="7.28515625" customWidth="1"/>
    <col min="2" max="2" width="6.42578125" customWidth="1"/>
    <col min="3" max="3" width="22" style="28" customWidth="1"/>
    <col min="4" max="4" width="0.140625" hidden="1" customWidth="1"/>
    <col min="5" max="5" width="11.5703125" hidden="1" customWidth="1"/>
    <col min="6" max="6" width="11.42578125" hidden="1" customWidth="1"/>
    <col min="7" max="7" width="11.7109375" hidden="1" customWidth="1"/>
    <col min="8" max="8" width="11.140625" hidden="1" customWidth="1"/>
    <col min="9" max="9" width="11.140625" customWidth="1"/>
    <col min="10" max="10" width="11.42578125" style="4" customWidth="1"/>
    <col min="11" max="11" width="11.85546875" style="52" customWidth="1"/>
    <col min="12" max="12" width="11.28515625" style="4" customWidth="1"/>
  </cols>
  <sheetData>
    <row r="2" spans="1:12" ht="23.25" x14ac:dyDescent="0.35">
      <c r="A2" s="77" t="s">
        <v>55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15.75" thickBot="1" x14ac:dyDescent="0.3">
      <c r="A3" s="4" t="s">
        <v>51</v>
      </c>
    </row>
    <row r="4" spans="1:12" s="1" customFormat="1" ht="48" thickBot="1" x14ac:dyDescent="0.45">
      <c r="A4" s="78" t="s">
        <v>16</v>
      </c>
      <c r="B4" s="78"/>
      <c r="C4" s="78"/>
      <c r="D4" s="3" t="s">
        <v>1</v>
      </c>
      <c r="E4" s="3" t="s">
        <v>2</v>
      </c>
      <c r="F4" s="35" t="s">
        <v>1</v>
      </c>
      <c r="G4" s="37" t="s">
        <v>50</v>
      </c>
      <c r="H4" s="49" t="s">
        <v>46</v>
      </c>
      <c r="I4" s="51" t="s">
        <v>60</v>
      </c>
      <c r="J4" s="69" t="s">
        <v>56</v>
      </c>
      <c r="K4" s="68" t="s">
        <v>54</v>
      </c>
      <c r="L4" s="61" t="s">
        <v>62</v>
      </c>
    </row>
    <row r="5" spans="1:12" s="1" customFormat="1" ht="15.75" thickBot="1" x14ac:dyDescent="0.3">
      <c r="A5" s="75" t="s">
        <v>14</v>
      </c>
      <c r="B5" s="76" t="s">
        <v>15</v>
      </c>
      <c r="C5" s="19"/>
      <c r="D5" s="5">
        <v>2021</v>
      </c>
      <c r="E5" s="5">
        <v>2022</v>
      </c>
      <c r="F5" s="35">
        <v>2022</v>
      </c>
      <c r="G5" s="36">
        <v>2023</v>
      </c>
      <c r="H5" s="36">
        <v>2023</v>
      </c>
      <c r="I5" s="50">
        <v>2024</v>
      </c>
      <c r="J5" s="70">
        <v>2024</v>
      </c>
      <c r="K5" s="53">
        <v>2025</v>
      </c>
      <c r="L5" s="43">
        <v>2025</v>
      </c>
    </row>
    <row r="6" spans="1:12" x14ac:dyDescent="0.25">
      <c r="A6" s="10"/>
      <c r="B6" s="11">
        <v>1111</v>
      </c>
      <c r="C6" s="20" t="s">
        <v>0</v>
      </c>
      <c r="D6" s="12">
        <v>329201.05</v>
      </c>
      <c r="E6" s="29">
        <v>400000</v>
      </c>
      <c r="F6" s="38">
        <v>332771.98</v>
      </c>
      <c r="G6" s="34">
        <v>370000</v>
      </c>
      <c r="H6" s="34">
        <v>322607.96000000002</v>
      </c>
      <c r="I6" s="34">
        <v>387000</v>
      </c>
      <c r="J6" s="71">
        <v>400000</v>
      </c>
      <c r="K6" s="54">
        <v>387000</v>
      </c>
      <c r="L6" s="72">
        <v>400000</v>
      </c>
    </row>
    <row r="7" spans="1:12" x14ac:dyDescent="0.25">
      <c r="A7" s="13"/>
      <c r="B7" s="6">
        <v>1112</v>
      </c>
      <c r="C7" s="21" t="s">
        <v>0</v>
      </c>
      <c r="D7" s="7">
        <v>21789.15</v>
      </c>
      <c r="E7" s="30">
        <v>30000</v>
      </c>
      <c r="F7" s="39">
        <v>30510.560000000001</v>
      </c>
      <c r="G7" s="7">
        <v>30000</v>
      </c>
      <c r="H7" s="7">
        <v>23291.95</v>
      </c>
      <c r="I7" s="7">
        <v>28000</v>
      </c>
      <c r="J7" s="65">
        <v>23000</v>
      </c>
      <c r="K7" s="55">
        <v>28000</v>
      </c>
      <c r="L7" s="62">
        <v>23000</v>
      </c>
    </row>
    <row r="8" spans="1:12" x14ac:dyDescent="0.25">
      <c r="A8" s="13"/>
      <c r="B8" s="6">
        <v>1113</v>
      </c>
      <c r="C8" s="21" t="s">
        <v>3</v>
      </c>
      <c r="D8" s="7">
        <v>56503.63</v>
      </c>
      <c r="E8" s="30">
        <v>60000</v>
      </c>
      <c r="F8" s="39">
        <v>67838.990000000005</v>
      </c>
      <c r="G8" s="7">
        <v>80000</v>
      </c>
      <c r="H8" s="7">
        <v>80166.350000000006</v>
      </c>
      <c r="I8" s="7">
        <v>90000</v>
      </c>
      <c r="J8" s="65">
        <v>96000</v>
      </c>
      <c r="K8" s="55">
        <v>90000</v>
      </c>
      <c r="L8" s="62">
        <v>96000</v>
      </c>
    </row>
    <row r="9" spans="1:12" x14ac:dyDescent="0.25">
      <c r="A9" s="13"/>
      <c r="B9" s="6">
        <v>1121</v>
      </c>
      <c r="C9" s="21" t="s">
        <v>4</v>
      </c>
      <c r="D9" s="7">
        <v>476751.19</v>
      </c>
      <c r="E9" s="30">
        <v>540000</v>
      </c>
      <c r="F9" s="39">
        <v>511832.51</v>
      </c>
      <c r="G9" s="7">
        <v>540000</v>
      </c>
      <c r="H9" s="7">
        <v>569075.11</v>
      </c>
      <c r="I9" s="7">
        <v>550000</v>
      </c>
      <c r="J9" s="65">
        <v>580000</v>
      </c>
      <c r="K9" s="55">
        <v>550000</v>
      </c>
      <c r="L9" s="62">
        <v>580000</v>
      </c>
    </row>
    <row r="10" spans="1:12" x14ac:dyDescent="0.25">
      <c r="A10" s="13"/>
      <c r="B10" s="6">
        <v>1121</v>
      </c>
      <c r="C10" s="21" t="s">
        <v>5</v>
      </c>
      <c r="D10" s="7">
        <v>0</v>
      </c>
      <c r="E10" s="30">
        <v>31400</v>
      </c>
      <c r="F10" s="39">
        <v>31350</v>
      </c>
      <c r="G10" s="7">
        <v>62200</v>
      </c>
      <c r="H10" s="7">
        <v>62130</v>
      </c>
      <c r="I10" s="7">
        <v>62200</v>
      </c>
      <c r="J10" s="65">
        <v>47300</v>
      </c>
      <c r="K10" s="55">
        <v>50000</v>
      </c>
      <c r="L10" s="62">
        <v>30000</v>
      </c>
    </row>
    <row r="11" spans="1:12" x14ac:dyDescent="0.25">
      <c r="A11" s="13"/>
      <c r="B11" s="6">
        <v>1211</v>
      </c>
      <c r="C11" s="21" t="s">
        <v>6</v>
      </c>
      <c r="D11" s="7">
        <v>1066098.6200000001</v>
      </c>
      <c r="E11" s="30">
        <v>1140000</v>
      </c>
      <c r="F11" s="39">
        <v>1167617.83</v>
      </c>
      <c r="G11" s="7">
        <v>1300000</v>
      </c>
      <c r="H11" s="7">
        <v>1003298.09</v>
      </c>
      <c r="I11" s="7">
        <v>1200000</v>
      </c>
      <c r="J11" s="65">
        <v>1200000</v>
      </c>
      <c r="K11" s="55">
        <v>1200000</v>
      </c>
      <c r="L11" s="62">
        <v>1200000</v>
      </c>
    </row>
    <row r="12" spans="1:12" x14ac:dyDescent="0.25">
      <c r="A12" s="13"/>
      <c r="B12" s="6">
        <v>1341</v>
      </c>
      <c r="C12" s="21" t="s">
        <v>7</v>
      </c>
      <c r="D12" s="7">
        <v>2600</v>
      </c>
      <c r="E12" s="30">
        <v>3000</v>
      </c>
      <c r="F12" s="39">
        <v>2900</v>
      </c>
      <c r="G12" s="7">
        <v>3000</v>
      </c>
      <c r="H12" s="7">
        <v>2500</v>
      </c>
      <c r="I12" s="7">
        <v>2500</v>
      </c>
      <c r="J12" s="65">
        <v>3300</v>
      </c>
      <c r="K12" s="55">
        <v>2500</v>
      </c>
      <c r="L12" s="62">
        <v>3500</v>
      </c>
    </row>
    <row r="13" spans="1:12" x14ac:dyDescent="0.25">
      <c r="A13" s="13"/>
      <c r="B13" s="6">
        <v>1345</v>
      </c>
      <c r="C13" s="21" t="s">
        <v>8</v>
      </c>
      <c r="D13" s="7">
        <v>83540</v>
      </c>
      <c r="E13" s="30">
        <v>80000</v>
      </c>
      <c r="F13" s="39">
        <v>78252</v>
      </c>
      <c r="G13" s="7">
        <v>80000</v>
      </c>
      <c r="H13" s="7">
        <v>80620</v>
      </c>
      <c r="I13" s="7">
        <v>90300</v>
      </c>
      <c r="J13" s="65">
        <v>91500</v>
      </c>
      <c r="K13" s="55">
        <v>97300</v>
      </c>
      <c r="L13" s="73">
        <v>91500</v>
      </c>
    </row>
    <row r="14" spans="1:12" ht="26.25" x14ac:dyDescent="0.25">
      <c r="A14" s="13"/>
      <c r="B14" s="6">
        <v>1356</v>
      </c>
      <c r="C14" s="22" t="s">
        <v>9</v>
      </c>
      <c r="D14" s="7">
        <v>14075.8</v>
      </c>
      <c r="E14" s="30">
        <v>15000</v>
      </c>
      <c r="F14" s="39">
        <v>14075.8</v>
      </c>
      <c r="G14" s="7">
        <v>15000</v>
      </c>
      <c r="H14" s="7">
        <v>14075.8</v>
      </c>
      <c r="I14" s="7">
        <v>15000</v>
      </c>
      <c r="J14" s="65">
        <v>21100</v>
      </c>
      <c r="K14" s="55">
        <v>15000</v>
      </c>
      <c r="L14" s="62">
        <v>15000</v>
      </c>
    </row>
    <row r="15" spans="1:12" x14ac:dyDescent="0.25">
      <c r="A15" s="13"/>
      <c r="B15" s="6">
        <v>1361</v>
      </c>
      <c r="C15" s="21" t="s">
        <v>10</v>
      </c>
      <c r="D15" s="7">
        <v>1120</v>
      </c>
      <c r="E15" s="30">
        <v>1500</v>
      </c>
      <c r="F15" s="39">
        <v>660</v>
      </c>
      <c r="G15" s="7">
        <v>1000</v>
      </c>
      <c r="H15" s="7">
        <v>370</v>
      </c>
      <c r="I15" s="7">
        <v>1000</v>
      </c>
      <c r="J15" s="65">
        <v>500</v>
      </c>
      <c r="K15" s="55">
        <v>1000</v>
      </c>
      <c r="L15" s="62">
        <v>500</v>
      </c>
    </row>
    <row r="16" spans="1:12" x14ac:dyDescent="0.25">
      <c r="A16" s="13"/>
      <c r="B16" s="6">
        <v>1381</v>
      </c>
      <c r="C16" s="21" t="s">
        <v>11</v>
      </c>
      <c r="D16" s="7">
        <v>15728.66</v>
      </c>
      <c r="E16" s="30">
        <v>15000</v>
      </c>
      <c r="F16" s="39">
        <v>16428.12</v>
      </c>
      <c r="G16" s="7">
        <v>15000</v>
      </c>
      <c r="H16" s="7">
        <v>13696.85</v>
      </c>
      <c r="I16" s="7">
        <v>15000</v>
      </c>
      <c r="J16" s="65">
        <v>20000</v>
      </c>
      <c r="K16" s="55">
        <v>15000</v>
      </c>
      <c r="L16" s="62">
        <v>20000</v>
      </c>
    </row>
    <row r="17" spans="1:12" x14ac:dyDescent="0.25">
      <c r="A17" s="13"/>
      <c r="B17" s="6">
        <v>1511</v>
      </c>
      <c r="C17" s="21" t="s">
        <v>12</v>
      </c>
      <c r="D17" s="7">
        <v>130550</v>
      </c>
      <c r="E17" s="30">
        <v>130000</v>
      </c>
      <c r="F17" s="39">
        <v>129788.4</v>
      </c>
      <c r="G17" s="7">
        <v>130000</v>
      </c>
      <c r="H17" s="7">
        <v>91674.33</v>
      </c>
      <c r="I17" s="7">
        <v>234000</v>
      </c>
      <c r="J17" s="65">
        <v>234000</v>
      </c>
      <c r="K17" s="55">
        <v>234000</v>
      </c>
      <c r="L17" s="62">
        <v>234000</v>
      </c>
    </row>
    <row r="18" spans="1:12" x14ac:dyDescent="0.25">
      <c r="A18" s="13"/>
      <c r="B18" s="6">
        <v>4111</v>
      </c>
      <c r="C18" s="21" t="s">
        <v>53</v>
      </c>
      <c r="D18" s="7">
        <v>58125.01</v>
      </c>
      <c r="E18" s="30">
        <v>65400</v>
      </c>
      <c r="F18" s="39">
        <v>65000.19</v>
      </c>
      <c r="G18" s="7">
        <v>38600</v>
      </c>
      <c r="H18" s="7">
        <v>38600</v>
      </c>
      <c r="I18" s="7">
        <v>63500</v>
      </c>
      <c r="J18" s="65">
        <v>63500</v>
      </c>
      <c r="K18" s="55"/>
      <c r="L18" s="62"/>
    </row>
    <row r="19" spans="1:12" x14ac:dyDescent="0.25">
      <c r="A19" s="13"/>
      <c r="B19" s="6">
        <v>4112</v>
      </c>
      <c r="C19" s="21" t="s">
        <v>13</v>
      </c>
      <c r="D19" s="7">
        <v>70800</v>
      </c>
      <c r="E19" s="30">
        <v>70500</v>
      </c>
      <c r="F19" s="39">
        <v>70500</v>
      </c>
      <c r="G19" s="7">
        <v>74900</v>
      </c>
      <c r="H19" s="7">
        <v>62420</v>
      </c>
      <c r="I19" s="7">
        <v>71800</v>
      </c>
      <c r="J19" s="65">
        <v>71800</v>
      </c>
      <c r="K19" s="55">
        <v>71800</v>
      </c>
      <c r="L19" s="73">
        <v>71800</v>
      </c>
    </row>
    <row r="20" spans="1:12" x14ac:dyDescent="0.25">
      <c r="A20" s="13"/>
      <c r="B20" s="6">
        <v>4116</v>
      </c>
      <c r="C20" s="21" t="s">
        <v>57</v>
      </c>
      <c r="D20" s="7"/>
      <c r="E20" s="30"/>
      <c r="F20" s="39"/>
      <c r="G20" s="7">
        <v>72000</v>
      </c>
      <c r="H20" s="7">
        <v>60000</v>
      </c>
      <c r="I20" s="7">
        <v>100000</v>
      </c>
      <c r="J20" s="65">
        <v>100000</v>
      </c>
      <c r="K20" s="55"/>
      <c r="L20" s="62"/>
    </row>
    <row r="21" spans="1:12" x14ac:dyDescent="0.25">
      <c r="A21" s="13"/>
      <c r="B21" s="6">
        <v>4222</v>
      </c>
      <c r="C21" s="21" t="s">
        <v>47</v>
      </c>
      <c r="D21" s="7"/>
      <c r="E21" s="30"/>
      <c r="F21" s="39"/>
      <c r="G21" s="7">
        <v>129000</v>
      </c>
      <c r="H21" s="7">
        <v>129000</v>
      </c>
      <c r="I21" s="7">
        <v>85000</v>
      </c>
      <c r="J21" s="65">
        <v>85000</v>
      </c>
      <c r="K21" s="55"/>
      <c r="L21" s="62"/>
    </row>
    <row r="22" spans="1:12" s="4" customFormat="1" x14ac:dyDescent="0.25">
      <c r="A22" s="14"/>
      <c r="B22" s="8"/>
      <c r="C22" s="23"/>
      <c r="D22" s="9">
        <f t="shared" ref="D22:L22" si="0">SUM(D6:D21)</f>
        <v>2326883.11</v>
      </c>
      <c r="E22" s="31">
        <f t="shared" si="0"/>
        <v>2581800</v>
      </c>
      <c r="F22" s="40">
        <f t="shared" si="0"/>
        <v>2519526.38</v>
      </c>
      <c r="G22" s="9">
        <f t="shared" si="0"/>
        <v>2940700</v>
      </c>
      <c r="H22" s="9">
        <f t="shared" si="0"/>
        <v>2553526.44</v>
      </c>
      <c r="I22" s="9">
        <f t="shared" si="0"/>
        <v>2995300</v>
      </c>
      <c r="J22" s="65">
        <f t="shared" si="0"/>
        <v>3037000</v>
      </c>
      <c r="K22" s="56">
        <f t="shared" si="0"/>
        <v>2741600</v>
      </c>
      <c r="L22" s="62">
        <f t="shared" si="0"/>
        <v>2765300</v>
      </c>
    </row>
    <row r="23" spans="1:12" x14ac:dyDescent="0.25">
      <c r="A23" s="13"/>
      <c r="B23" s="6"/>
      <c r="C23" s="24"/>
      <c r="D23" s="7"/>
      <c r="E23" s="30"/>
      <c r="F23" s="39"/>
      <c r="G23" s="7"/>
      <c r="H23" s="6"/>
      <c r="I23" s="6"/>
      <c r="J23" s="65"/>
      <c r="K23" s="57"/>
      <c r="L23" s="74"/>
    </row>
    <row r="24" spans="1:12" x14ac:dyDescent="0.25">
      <c r="A24" s="13">
        <v>2141</v>
      </c>
      <c r="B24" s="6"/>
      <c r="C24" s="24" t="s">
        <v>17</v>
      </c>
      <c r="D24" s="7">
        <v>658337</v>
      </c>
      <c r="E24" s="30">
        <v>980000</v>
      </c>
      <c r="F24" s="39">
        <v>1023733</v>
      </c>
      <c r="G24" s="7">
        <v>1000000</v>
      </c>
      <c r="H24" s="7">
        <v>941642</v>
      </c>
      <c r="I24" s="7">
        <v>1100000</v>
      </c>
      <c r="J24" s="65">
        <v>1235000</v>
      </c>
      <c r="K24" s="55">
        <v>1150000</v>
      </c>
      <c r="L24" s="62">
        <v>1300000</v>
      </c>
    </row>
    <row r="25" spans="1:12" x14ac:dyDescent="0.25">
      <c r="A25" s="13">
        <v>2310</v>
      </c>
      <c r="B25" s="6"/>
      <c r="C25" s="24" t="s">
        <v>18</v>
      </c>
      <c r="D25" s="7">
        <v>99271</v>
      </c>
      <c r="E25" s="30">
        <v>155000</v>
      </c>
      <c r="F25" s="39">
        <v>154116.4</v>
      </c>
      <c r="G25" s="7">
        <v>155000</v>
      </c>
      <c r="H25" s="7">
        <v>73097</v>
      </c>
      <c r="I25" s="7">
        <v>107300</v>
      </c>
      <c r="J25" s="65">
        <v>107400</v>
      </c>
      <c r="K25" s="55">
        <v>100000</v>
      </c>
      <c r="L25" s="73">
        <v>110000</v>
      </c>
    </row>
    <row r="26" spans="1:12" x14ac:dyDescent="0.25">
      <c r="A26" s="13">
        <v>3315</v>
      </c>
      <c r="B26" s="6"/>
      <c r="C26" s="24" t="s">
        <v>19</v>
      </c>
      <c r="D26" s="7">
        <v>123568</v>
      </c>
      <c r="E26" s="30">
        <v>195000</v>
      </c>
      <c r="F26" s="39">
        <v>149720</v>
      </c>
      <c r="G26" s="7">
        <v>215400</v>
      </c>
      <c r="H26" s="7">
        <v>256067.05</v>
      </c>
      <c r="I26" s="7">
        <v>100000</v>
      </c>
      <c r="J26" s="65">
        <v>83000</v>
      </c>
      <c r="K26" s="55">
        <v>150000</v>
      </c>
      <c r="L26" s="62">
        <v>55000</v>
      </c>
    </row>
    <row r="27" spans="1:12" x14ac:dyDescent="0.25">
      <c r="A27" s="13">
        <v>3631</v>
      </c>
      <c r="B27" s="6"/>
      <c r="C27" s="24" t="s">
        <v>20</v>
      </c>
      <c r="D27" s="7"/>
      <c r="E27" s="30"/>
      <c r="F27" s="39">
        <v>3739</v>
      </c>
      <c r="G27" s="7"/>
      <c r="H27" s="7">
        <v>20194</v>
      </c>
      <c r="I27" s="7"/>
      <c r="J27" s="65"/>
      <c r="K27" s="55"/>
      <c r="L27" s="62"/>
    </row>
    <row r="28" spans="1:12" x14ac:dyDescent="0.25">
      <c r="A28" s="13">
        <v>3632</v>
      </c>
      <c r="B28" s="6"/>
      <c r="C28" s="24" t="s">
        <v>21</v>
      </c>
      <c r="D28" s="7"/>
      <c r="E28" s="30">
        <v>60000</v>
      </c>
      <c r="F28" s="39">
        <v>51745</v>
      </c>
      <c r="G28" s="7"/>
      <c r="H28" s="7">
        <v>3166</v>
      </c>
      <c r="I28" s="7"/>
      <c r="J28" s="65"/>
      <c r="K28" s="55"/>
      <c r="L28" s="62"/>
    </row>
    <row r="29" spans="1:12" x14ac:dyDescent="0.25">
      <c r="A29" s="13">
        <v>3633</v>
      </c>
      <c r="B29" s="6"/>
      <c r="C29" s="24" t="s">
        <v>22</v>
      </c>
      <c r="D29" s="7">
        <v>49206</v>
      </c>
      <c r="E29" s="30">
        <v>50000</v>
      </c>
      <c r="F29" s="39">
        <v>49206</v>
      </c>
      <c r="G29" s="7">
        <v>50000</v>
      </c>
      <c r="H29" s="7">
        <v>49206</v>
      </c>
      <c r="I29" s="7">
        <v>50000</v>
      </c>
      <c r="J29" s="65">
        <v>49200</v>
      </c>
      <c r="K29" s="55">
        <v>50000</v>
      </c>
      <c r="L29" s="62">
        <v>50000</v>
      </c>
    </row>
    <row r="30" spans="1:12" ht="26.25" x14ac:dyDescent="0.25">
      <c r="A30" s="13">
        <v>3639</v>
      </c>
      <c r="B30" s="6"/>
      <c r="C30" s="25" t="s">
        <v>23</v>
      </c>
      <c r="D30" s="7">
        <v>16164</v>
      </c>
      <c r="E30" s="30">
        <v>160000</v>
      </c>
      <c r="F30" s="39">
        <v>123757</v>
      </c>
      <c r="G30" s="7">
        <v>80000</v>
      </c>
      <c r="H30" s="7">
        <v>37998</v>
      </c>
      <c r="I30" s="7">
        <v>30000</v>
      </c>
      <c r="J30" s="65">
        <v>28800</v>
      </c>
      <c r="K30" s="55">
        <v>30000</v>
      </c>
      <c r="L30" s="62">
        <v>29000</v>
      </c>
    </row>
    <row r="31" spans="1:12" ht="39" x14ac:dyDescent="0.25">
      <c r="A31" s="13">
        <v>3725</v>
      </c>
      <c r="B31" s="6"/>
      <c r="C31" s="26" t="s">
        <v>61</v>
      </c>
      <c r="D31" s="7">
        <v>27107</v>
      </c>
      <c r="E31" s="30">
        <v>20000</v>
      </c>
      <c r="F31" s="39">
        <v>27736</v>
      </c>
      <c r="G31" s="7">
        <v>25000</v>
      </c>
      <c r="H31" s="7">
        <v>17763.5</v>
      </c>
      <c r="I31" s="7">
        <v>25000</v>
      </c>
      <c r="J31" s="65">
        <v>27000</v>
      </c>
      <c r="K31" s="55">
        <v>26000</v>
      </c>
      <c r="L31" s="62">
        <v>27000</v>
      </c>
    </row>
    <row r="32" spans="1:12" x14ac:dyDescent="0.25">
      <c r="A32" s="13">
        <v>6171</v>
      </c>
      <c r="B32" s="6"/>
      <c r="C32" s="24" t="s">
        <v>24</v>
      </c>
      <c r="D32" s="7">
        <v>9482.83</v>
      </c>
      <c r="E32" s="30">
        <v>10000</v>
      </c>
      <c r="F32" s="39">
        <v>15576.85</v>
      </c>
      <c r="G32" s="7">
        <v>10000</v>
      </c>
      <c r="H32" s="7">
        <v>22573.51</v>
      </c>
      <c r="I32" s="7">
        <v>24000</v>
      </c>
      <c r="J32" s="65">
        <v>24000</v>
      </c>
      <c r="K32" s="55">
        <v>10000</v>
      </c>
      <c r="L32" s="62">
        <v>10000</v>
      </c>
    </row>
    <row r="33" spans="1:12" x14ac:dyDescent="0.25">
      <c r="A33" s="13">
        <v>6310</v>
      </c>
      <c r="B33" s="6"/>
      <c r="C33" s="24" t="s">
        <v>25</v>
      </c>
      <c r="D33" s="7">
        <v>500.08</v>
      </c>
      <c r="E33" s="30">
        <v>1000</v>
      </c>
      <c r="F33" s="39">
        <v>510.12</v>
      </c>
      <c r="G33" s="7">
        <v>58000</v>
      </c>
      <c r="H33" s="7">
        <v>421.52</v>
      </c>
      <c r="I33" s="7">
        <v>1000</v>
      </c>
      <c r="J33" s="65">
        <v>500</v>
      </c>
      <c r="K33" s="55">
        <v>1000</v>
      </c>
      <c r="L33" s="62">
        <v>1000</v>
      </c>
    </row>
    <row r="34" spans="1:12" s="4" customFormat="1" x14ac:dyDescent="0.25">
      <c r="A34" s="81" t="s">
        <v>43</v>
      </c>
      <c r="B34" s="82"/>
      <c r="C34" s="83"/>
      <c r="D34" s="9">
        <f t="shared" ref="D34:L34" si="1">SUM(D22,D24:D33)</f>
        <v>3310519.02</v>
      </c>
      <c r="E34" s="31">
        <f t="shared" si="1"/>
        <v>4212800</v>
      </c>
      <c r="F34" s="40">
        <f t="shared" si="1"/>
        <v>4119365.75</v>
      </c>
      <c r="G34" s="9">
        <f t="shared" si="1"/>
        <v>4534100</v>
      </c>
      <c r="H34" s="9">
        <f t="shared" si="1"/>
        <v>3975655.0199999996</v>
      </c>
      <c r="I34" s="9">
        <f>SUM(I22,I24:I33)</f>
        <v>4432600</v>
      </c>
      <c r="J34" s="65">
        <f t="shared" si="1"/>
        <v>4591900</v>
      </c>
      <c r="K34" s="56">
        <f t="shared" si="1"/>
        <v>4258600</v>
      </c>
      <c r="L34" s="62">
        <f t="shared" si="1"/>
        <v>4347300</v>
      </c>
    </row>
    <row r="35" spans="1:12" x14ac:dyDescent="0.25">
      <c r="A35" s="13"/>
      <c r="B35" s="6"/>
      <c r="C35" s="24"/>
      <c r="D35" s="7"/>
      <c r="E35" s="30"/>
      <c r="F35" s="39"/>
      <c r="G35" s="7"/>
      <c r="H35" s="6"/>
      <c r="I35" s="6"/>
      <c r="J35" s="65"/>
      <c r="K35" s="57"/>
      <c r="L35" s="74"/>
    </row>
    <row r="36" spans="1:12" ht="26.25" x14ac:dyDescent="0.4">
      <c r="A36" s="79" t="s">
        <v>26</v>
      </c>
      <c r="B36" s="80"/>
      <c r="C36" s="80"/>
      <c r="D36" s="7"/>
      <c r="E36" s="30"/>
      <c r="F36" s="39"/>
      <c r="G36" s="7"/>
      <c r="H36" s="6"/>
      <c r="I36" s="6"/>
      <c r="J36" s="65"/>
      <c r="K36" s="57"/>
      <c r="L36" s="74"/>
    </row>
    <row r="37" spans="1:12" x14ac:dyDescent="0.25">
      <c r="A37" s="13">
        <v>2141</v>
      </c>
      <c r="B37" s="6"/>
      <c r="C37" s="24" t="s">
        <v>17</v>
      </c>
      <c r="D37" s="7">
        <v>771719.33</v>
      </c>
      <c r="E37" s="30">
        <v>1225000</v>
      </c>
      <c r="F37" s="39">
        <v>1212137.1000000001</v>
      </c>
      <c r="G37" s="7">
        <v>1300000</v>
      </c>
      <c r="H37" s="7">
        <v>1107809.02</v>
      </c>
      <c r="I37" s="7">
        <v>1400000</v>
      </c>
      <c r="J37" s="65">
        <v>1500000</v>
      </c>
      <c r="K37" s="55">
        <v>1350000</v>
      </c>
      <c r="L37" s="62">
        <v>1550000</v>
      </c>
    </row>
    <row r="38" spans="1:12" x14ac:dyDescent="0.25">
      <c r="A38" s="13">
        <v>2212</v>
      </c>
      <c r="B38" s="6"/>
      <c r="C38" s="24" t="s">
        <v>27</v>
      </c>
      <c r="D38" s="7">
        <v>35970.28</v>
      </c>
      <c r="E38" s="30">
        <v>183000</v>
      </c>
      <c r="F38" s="39">
        <v>154754.67000000001</v>
      </c>
      <c r="G38" s="7">
        <v>310000</v>
      </c>
      <c r="H38" s="7">
        <v>18951</v>
      </c>
      <c r="I38" s="7">
        <v>500000</v>
      </c>
      <c r="J38" s="65">
        <v>1000</v>
      </c>
      <c r="K38" s="55">
        <v>50000</v>
      </c>
      <c r="L38" s="73">
        <v>10000</v>
      </c>
    </row>
    <row r="39" spans="1:12" x14ac:dyDescent="0.25">
      <c r="A39" s="13">
        <v>2292</v>
      </c>
      <c r="B39" s="6"/>
      <c r="C39" s="24" t="s">
        <v>48</v>
      </c>
      <c r="D39" s="7"/>
      <c r="E39" s="30"/>
      <c r="F39" s="39"/>
      <c r="G39" s="7">
        <v>12400</v>
      </c>
      <c r="H39" s="7">
        <v>12400</v>
      </c>
      <c r="I39" s="7">
        <v>13100</v>
      </c>
      <c r="J39" s="65">
        <v>13100</v>
      </c>
      <c r="K39" s="55">
        <v>13100</v>
      </c>
      <c r="L39" s="62">
        <v>13200</v>
      </c>
    </row>
    <row r="40" spans="1:12" x14ac:dyDescent="0.25">
      <c r="A40" s="13">
        <v>2310</v>
      </c>
      <c r="B40" s="6"/>
      <c r="C40" s="24" t="s">
        <v>18</v>
      </c>
      <c r="D40" s="7">
        <v>105036</v>
      </c>
      <c r="E40" s="30">
        <v>35000</v>
      </c>
      <c r="F40" s="39">
        <v>21308</v>
      </c>
      <c r="G40" s="7">
        <v>30000</v>
      </c>
      <c r="H40" s="7">
        <v>27265</v>
      </c>
      <c r="I40" s="7">
        <v>75200</v>
      </c>
      <c r="J40" s="65">
        <v>70400</v>
      </c>
      <c r="K40" s="55">
        <v>50000</v>
      </c>
      <c r="L40" s="73">
        <v>50000</v>
      </c>
    </row>
    <row r="41" spans="1:12" x14ac:dyDescent="0.25">
      <c r="A41" s="13">
        <v>2321</v>
      </c>
      <c r="B41" s="6"/>
      <c r="C41" s="24" t="s">
        <v>28</v>
      </c>
      <c r="D41" s="7">
        <v>6063</v>
      </c>
      <c r="E41" s="30">
        <v>125000</v>
      </c>
      <c r="F41" s="39">
        <v>50641</v>
      </c>
      <c r="G41" s="7">
        <v>482900</v>
      </c>
      <c r="H41" s="7">
        <v>128751</v>
      </c>
      <c r="I41" s="7">
        <v>359700</v>
      </c>
      <c r="J41" s="65">
        <v>168100</v>
      </c>
      <c r="K41" s="55">
        <v>50000</v>
      </c>
      <c r="L41" s="73">
        <v>350000</v>
      </c>
    </row>
    <row r="42" spans="1:12" x14ac:dyDescent="0.25">
      <c r="A42" s="13">
        <v>3313</v>
      </c>
      <c r="B42" s="6"/>
      <c r="C42" s="24" t="s">
        <v>49</v>
      </c>
      <c r="D42" s="7"/>
      <c r="E42" s="30"/>
      <c r="F42" s="39"/>
      <c r="G42" s="7">
        <v>5000</v>
      </c>
      <c r="H42" s="7">
        <v>5000</v>
      </c>
      <c r="I42" s="7">
        <v>10000</v>
      </c>
      <c r="J42" s="65">
        <v>10000</v>
      </c>
      <c r="K42" s="55"/>
      <c r="L42" s="62">
        <v>10000</v>
      </c>
    </row>
    <row r="43" spans="1:12" x14ac:dyDescent="0.25">
      <c r="A43" s="13">
        <v>3315</v>
      </c>
      <c r="B43" s="6"/>
      <c r="C43" s="24" t="s">
        <v>19</v>
      </c>
      <c r="D43" s="7">
        <v>203779.16</v>
      </c>
      <c r="E43" s="30">
        <v>360000</v>
      </c>
      <c r="F43" s="39">
        <v>328486.90999999997</v>
      </c>
      <c r="G43" s="7">
        <v>258000</v>
      </c>
      <c r="H43" s="7">
        <v>149876.35999999999</v>
      </c>
      <c r="I43" s="7">
        <v>158000</v>
      </c>
      <c r="J43" s="65">
        <v>164000</v>
      </c>
      <c r="K43" s="55">
        <v>150000</v>
      </c>
      <c r="L43" s="73">
        <v>164000</v>
      </c>
    </row>
    <row r="44" spans="1:12" x14ac:dyDescent="0.25">
      <c r="A44" s="13">
        <v>3341</v>
      </c>
      <c r="B44" s="6"/>
      <c r="C44" s="24" t="s">
        <v>29</v>
      </c>
      <c r="D44" s="7">
        <v>13334.2</v>
      </c>
      <c r="E44" s="30">
        <v>45000</v>
      </c>
      <c r="F44" s="39">
        <v>35352.57</v>
      </c>
      <c r="G44" s="7">
        <v>40000</v>
      </c>
      <c r="H44" s="7"/>
      <c r="I44" s="7">
        <v>22700</v>
      </c>
      <c r="J44" s="65">
        <v>20700</v>
      </c>
      <c r="K44" s="55">
        <v>40000</v>
      </c>
      <c r="L44" s="62">
        <v>25000</v>
      </c>
    </row>
    <row r="45" spans="1:12" x14ac:dyDescent="0.25">
      <c r="A45" s="13">
        <v>3399</v>
      </c>
      <c r="B45" s="6"/>
      <c r="C45" s="24" t="s">
        <v>30</v>
      </c>
      <c r="D45" s="7">
        <v>11120</v>
      </c>
      <c r="E45" s="30">
        <v>20000</v>
      </c>
      <c r="F45" s="39">
        <v>9088</v>
      </c>
      <c r="G45" s="7">
        <v>30000</v>
      </c>
      <c r="H45" s="7">
        <v>13150</v>
      </c>
      <c r="I45" s="7">
        <v>29600</v>
      </c>
      <c r="J45" s="65">
        <v>29600</v>
      </c>
      <c r="K45" s="55">
        <v>30000</v>
      </c>
      <c r="L45" s="62">
        <v>35000</v>
      </c>
    </row>
    <row r="46" spans="1:12" x14ac:dyDescent="0.25">
      <c r="A46" s="13">
        <v>3412</v>
      </c>
      <c r="B46" s="6"/>
      <c r="C46" s="24" t="s">
        <v>31</v>
      </c>
      <c r="D46" s="7">
        <v>9443</v>
      </c>
      <c r="E46" s="30">
        <v>230000</v>
      </c>
      <c r="F46" s="39">
        <v>209103.28</v>
      </c>
      <c r="G46" s="7">
        <v>379000</v>
      </c>
      <c r="H46" s="7">
        <v>100228.13</v>
      </c>
      <c r="I46" s="7">
        <v>385000</v>
      </c>
      <c r="J46" s="65">
        <v>250000</v>
      </c>
      <c r="K46" s="55">
        <v>70000</v>
      </c>
      <c r="L46" s="62">
        <v>70000</v>
      </c>
    </row>
    <row r="47" spans="1:12" x14ac:dyDescent="0.25">
      <c r="A47" s="13">
        <v>3631</v>
      </c>
      <c r="B47" s="6"/>
      <c r="C47" s="24" t="s">
        <v>20</v>
      </c>
      <c r="D47" s="7">
        <v>49495</v>
      </c>
      <c r="E47" s="30">
        <v>520000</v>
      </c>
      <c r="F47" s="39">
        <v>445964.18</v>
      </c>
      <c r="G47" s="7">
        <v>60000</v>
      </c>
      <c r="H47" s="7">
        <v>13793.8</v>
      </c>
      <c r="I47" s="7">
        <v>65700</v>
      </c>
      <c r="J47" s="65">
        <v>50000</v>
      </c>
      <c r="K47" s="55">
        <v>30000</v>
      </c>
      <c r="L47" s="62">
        <v>33000</v>
      </c>
    </row>
    <row r="48" spans="1:12" x14ac:dyDescent="0.25">
      <c r="A48" s="13">
        <v>3632</v>
      </c>
      <c r="B48" s="6"/>
      <c r="C48" s="24" t="s">
        <v>21</v>
      </c>
      <c r="D48" s="7">
        <v>1866</v>
      </c>
      <c r="E48" s="30">
        <v>20000</v>
      </c>
      <c r="F48" s="39">
        <v>506</v>
      </c>
      <c r="G48" s="7">
        <v>20000</v>
      </c>
      <c r="H48" s="7">
        <v>8387</v>
      </c>
      <c r="I48" s="7">
        <v>20000</v>
      </c>
      <c r="J48" s="65">
        <v>6000</v>
      </c>
      <c r="K48" s="55">
        <v>20000</v>
      </c>
      <c r="L48" s="62">
        <v>10000</v>
      </c>
    </row>
    <row r="49" spans="1:12" x14ac:dyDescent="0.25">
      <c r="A49" s="13">
        <v>3633</v>
      </c>
      <c r="B49" s="6"/>
      <c r="C49" s="24" t="s">
        <v>32</v>
      </c>
      <c r="D49" s="7">
        <v>38205.75</v>
      </c>
      <c r="E49" s="30">
        <v>10000</v>
      </c>
      <c r="F49" s="39"/>
      <c r="G49" s="7">
        <v>40000</v>
      </c>
      <c r="H49" s="7">
        <v>38205.75</v>
      </c>
      <c r="I49" s="7">
        <v>40000</v>
      </c>
      <c r="J49" s="65">
        <v>38200</v>
      </c>
      <c r="K49" s="55">
        <v>40000</v>
      </c>
      <c r="L49" s="62">
        <v>38300</v>
      </c>
    </row>
    <row r="50" spans="1:12" x14ac:dyDescent="0.25">
      <c r="A50" s="13">
        <v>3721</v>
      </c>
      <c r="B50" s="6"/>
      <c r="C50" s="24" t="s">
        <v>33</v>
      </c>
      <c r="D50" s="7">
        <v>11821.93</v>
      </c>
      <c r="E50" s="30">
        <v>20000</v>
      </c>
      <c r="F50" s="39">
        <v>19111.310000000001</v>
      </c>
      <c r="G50" s="7">
        <v>20000</v>
      </c>
      <c r="H50" s="7">
        <v>11577.47</v>
      </c>
      <c r="I50" s="7">
        <v>20000</v>
      </c>
      <c r="J50" s="65">
        <v>10000</v>
      </c>
      <c r="K50" s="55">
        <v>25000</v>
      </c>
      <c r="L50" s="62">
        <v>25000</v>
      </c>
    </row>
    <row r="51" spans="1:12" x14ac:dyDescent="0.25">
      <c r="A51" s="13">
        <v>3722</v>
      </c>
      <c r="B51" s="6"/>
      <c r="C51" s="24" t="s">
        <v>34</v>
      </c>
      <c r="D51" s="7">
        <v>134267.22</v>
      </c>
      <c r="E51" s="30">
        <v>120000</v>
      </c>
      <c r="F51" s="39">
        <v>119526.5</v>
      </c>
      <c r="G51" s="7">
        <v>150000</v>
      </c>
      <c r="H51" s="7">
        <v>127054.71</v>
      </c>
      <c r="I51" s="7">
        <v>185200</v>
      </c>
      <c r="J51" s="65">
        <v>185000</v>
      </c>
      <c r="K51" s="55">
        <v>220000</v>
      </c>
      <c r="L51" s="62">
        <v>220000</v>
      </c>
    </row>
    <row r="52" spans="1:12" ht="26.25" x14ac:dyDescent="0.25">
      <c r="A52" s="13">
        <v>3725</v>
      </c>
      <c r="B52" s="6"/>
      <c r="C52" s="26" t="s">
        <v>35</v>
      </c>
      <c r="D52" s="7">
        <v>5043</v>
      </c>
      <c r="E52" s="30">
        <v>10000</v>
      </c>
      <c r="F52" s="39">
        <v>1133</v>
      </c>
      <c r="G52" s="7">
        <v>5000</v>
      </c>
      <c r="H52" s="7">
        <v>150</v>
      </c>
      <c r="I52" s="7">
        <v>5000</v>
      </c>
      <c r="J52" s="65">
        <v>0</v>
      </c>
      <c r="K52" s="55">
        <v>5000</v>
      </c>
      <c r="L52" s="62">
        <v>5000</v>
      </c>
    </row>
    <row r="53" spans="1:12" x14ac:dyDescent="0.25">
      <c r="A53" s="13">
        <v>3745</v>
      </c>
      <c r="B53" s="6"/>
      <c r="C53" s="24" t="s">
        <v>36</v>
      </c>
      <c r="D53" s="7">
        <v>132033.9</v>
      </c>
      <c r="E53" s="30">
        <v>380000</v>
      </c>
      <c r="F53" s="39">
        <v>339249</v>
      </c>
      <c r="G53" s="7">
        <v>186400</v>
      </c>
      <c r="H53" s="7">
        <v>162219.79999999999</v>
      </c>
      <c r="I53" s="7">
        <v>161500</v>
      </c>
      <c r="J53" s="65">
        <v>187000</v>
      </c>
      <c r="K53" s="55">
        <v>110000</v>
      </c>
      <c r="L53" s="62">
        <v>187000</v>
      </c>
    </row>
    <row r="54" spans="1:12" ht="39" x14ac:dyDescent="0.25">
      <c r="A54" s="13">
        <v>4379</v>
      </c>
      <c r="B54" s="6"/>
      <c r="C54" s="26" t="s">
        <v>63</v>
      </c>
      <c r="D54" s="7"/>
      <c r="E54" s="30">
        <v>5000</v>
      </c>
      <c r="F54" s="39"/>
      <c r="G54" s="7">
        <v>5700</v>
      </c>
      <c r="H54" s="7">
        <v>5611</v>
      </c>
      <c r="I54" s="7">
        <v>7800</v>
      </c>
      <c r="J54" s="65">
        <v>7800</v>
      </c>
      <c r="K54" s="55">
        <v>6300</v>
      </c>
      <c r="L54" s="62">
        <v>7800</v>
      </c>
    </row>
    <row r="55" spans="1:12" x14ac:dyDescent="0.25">
      <c r="A55" s="13">
        <v>5213</v>
      </c>
      <c r="B55" s="6"/>
      <c r="C55" s="24" t="s">
        <v>37</v>
      </c>
      <c r="D55" s="7"/>
      <c r="E55" s="30">
        <v>10000</v>
      </c>
      <c r="F55" s="39"/>
      <c r="G55" s="7">
        <v>10000</v>
      </c>
      <c r="H55" s="7"/>
      <c r="I55" s="7">
        <v>10000</v>
      </c>
      <c r="J55" s="65">
        <v>0</v>
      </c>
      <c r="K55" s="55">
        <v>10000</v>
      </c>
      <c r="L55" s="62">
        <v>10000</v>
      </c>
    </row>
    <row r="56" spans="1:12" x14ac:dyDescent="0.25">
      <c r="A56" s="13">
        <v>5512</v>
      </c>
      <c r="B56" s="6"/>
      <c r="C56" s="24" t="s">
        <v>38</v>
      </c>
      <c r="D56" s="7"/>
      <c r="E56" s="30">
        <v>50000</v>
      </c>
      <c r="F56" s="39">
        <v>15891</v>
      </c>
      <c r="G56" s="7">
        <v>22000</v>
      </c>
      <c r="H56" s="7">
        <v>21780</v>
      </c>
      <c r="I56" s="7">
        <v>67600</v>
      </c>
      <c r="J56" s="65">
        <v>65900</v>
      </c>
      <c r="K56" s="55">
        <v>20000</v>
      </c>
      <c r="L56" s="62">
        <v>20000</v>
      </c>
    </row>
    <row r="57" spans="1:12" x14ac:dyDescent="0.25">
      <c r="A57" s="13">
        <v>6112</v>
      </c>
      <c r="B57" s="6"/>
      <c r="C57" s="24" t="s">
        <v>39</v>
      </c>
      <c r="D57" s="7">
        <v>369067</v>
      </c>
      <c r="E57" s="30">
        <v>450000</v>
      </c>
      <c r="F57" s="39">
        <v>423190</v>
      </c>
      <c r="G57" s="7">
        <v>500000</v>
      </c>
      <c r="H57" s="7">
        <v>410752</v>
      </c>
      <c r="I57" s="7">
        <v>500000</v>
      </c>
      <c r="J57" s="65">
        <v>450000</v>
      </c>
      <c r="K57" s="55">
        <v>500000</v>
      </c>
      <c r="L57" s="62">
        <v>500000</v>
      </c>
    </row>
    <row r="58" spans="1:12" x14ac:dyDescent="0.25">
      <c r="A58" s="13">
        <v>6115</v>
      </c>
      <c r="B58" s="6"/>
      <c r="C58" s="24" t="s">
        <v>58</v>
      </c>
      <c r="D58" s="7"/>
      <c r="E58" s="30">
        <v>9400</v>
      </c>
      <c r="F58" s="39">
        <v>0</v>
      </c>
      <c r="G58" s="7">
        <v>38600</v>
      </c>
      <c r="H58" s="7">
        <v>22101</v>
      </c>
      <c r="I58" s="7">
        <v>31500</v>
      </c>
      <c r="J58" s="65">
        <v>15800</v>
      </c>
      <c r="K58" s="55"/>
      <c r="L58" s="62"/>
    </row>
    <row r="59" spans="1:12" x14ac:dyDescent="0.25">
      <c r="A59" s="13">
        <v>6117</v>
      </c>
      <c r="B59" s="6"/>
      <c r="C59" s="24" t="s">
        <v>59</v>
      </c>
      <c r="D59" s="7"/>
      <c r="E59" s="30"/>
      <c r="F59" s="39"/>
      <c r="G59" s="7"/>
      <c r="H59" s="7"/>
      <c r="I59" s="7">
        <v>32000</v>
      </c>
      <c r="J59" s="65">
        <v>15800</v>
      </c>
      <c r="K59" s="55"/>
      <c r="L59" s="62"/>
    </row>
    <row r="60" spans="1:12" x14ac:dyDescent="0.25">
      <c r="A60" s="13">
        <v>6171</v>
      </c>
      <c r="B60" s="6"/>
      <c r="C60" s="24" t="s">
        <v>40</v>
      </c>
      <c r="D60" s="7">
        <v>434742.39</v>
      </c>
      <c r="E60" s="30">
        <v>488200</v>
      </c>
      <c r="F60" s="39">
        <v>268818.62</v>
      </c>
      <c r="G60" s="7">
        <v>462300</v>
      </c>
      <c r="H60" s="7">
        <v>292065.57</v>
      </c>
      <c r="I60" s="7">
        <v>411900</v>
      </c>
      <c r="J60" s="65">
        <v>411900</v>
      </c>
      <c r="K60" s="55">
        <v>400000</v>
      </c>
      <c r="L60" s="62">
        <v>410000</v>
      </c>
    </row>
    <row r="61" spans="1:12" x14ac:dyDescent="0.25">
      <c r="A61" s="13">
        <v>6310</v>
      </c>
      <c r="B61" s="6"/>
      <c r="C61" s="24" t="s">
        <v>41</v>
      </c>
      <c r="D61" s="7">
        <v>6359.8</v>
      </c>
      <c r="E61" s="30">
        <v>6000</v>
      </c>
      <c r="F61" s="39">
        <v>6354.8</v>
      </c>
      <c r="G61" s="7">
        <v>6000</v>
      </c>
      <c r="H61" s="7">
        <v>5816.8</v>
      </c>
      <c r="I61" s="7">
        <v>7000</v>
      </c>
      <c r="J61" s="65">
        <v>8200</v>
      </c>
      <c r="K61" s="55">
        <v>7000</v>
      </c>
      <c r="L61" s="62">
        <v>9000</v>
      </c>
    </row>
    <row r="62" spans="1:12" x14ac:dyDescent="0.25">
      <c r="A62" s="13">
        <v>6320</v>
      </c>
      <c r="B62" s="6"/>
      <c r="C62" s="24" t="s">
        <v>42</v>
      </c>
      <c r="D62" s="7">
        <v>8611</v>
      </c>
      <c r="E62" s="30">
        <v>10000</v>
      </c>
      <c r="F62" s="39">
        <v>9235</v>
      </c>
      <c r="G62" s="7">
        <v>10000</v>
      </c>
      <c r="H62" s="7">
        <v>8945</v>
      </c>
      <c r="I62" s="7">
        <v>17700</v>
      </c>
      <c r="J62" s="65">
        <v>17700</v>
      </c>
      <c r="K62" s="55">
        <v>10000</v>
      </c>
      <c r="L62" s="62">
        <v>17800</v>
      </c>
    </row>
    <row r="63" spans="1:12" ht="26.25" x14ac:dyDescent="0.25">
      <c r="A63" s="13">
        <v>6399</v>
      </c>
      <c r="B63" s="6"/>
      <c r="C63" s="26" t="s">
        <v>65</v>
      </c>
      <c r="D63" s="7"/>
      <c r="E63" s="30">
        <v>31400</v>
      </c>
      <c r="F63" s="39">
        <v>31350</v>
      </c>
      <c r="G63" s="7">
        <v>62200</v>
      </c>
      <c r="H63" s="7">
        <v>62130</v>
      </c>
      <c r="I63" s="7">
        <v>62200</v>
      </c>
      <c r="J63" s="65">
        <v>47300</v>
      </c>
      <c r="K63" s="55">
        <v>50000</v>
      </c>
      <c r="L63" s="62">
        <v>30000</v>
      </c>
    </row>
    <row r="64" spans="1:12" ht="26.25" x14ac:dyDescent="0.25">
      <c r="A64" s="13">
        <v>6402</v>
      </c>
      <c r="B64" s="6"/>
      <c r="C64" s="26" t="s">
        <v>64</v>
      </c>
      <c r="D64" s="7">
        <v>11857</v>
      </c>
      <c r="E64" s="30">
        <v>11800</v>
      </c>
      <c r="F64" s="39">
        <v>11763</v>
      </c>
      <c r="G64" s="7">
        <v>31600</v>
      </c>
      <c r="H64" s="7">
        <v>31520</v>
      </c>
      <c r="I64" s="7">
        <v>21600</v>
      </c>
      <c r="J64" s="65">
        <v>21600</v>
      </c>
      <c r="K64" s="55"/>
      <c r="L64" s="62">
        <v>31900</v>
      </c>
    </row>
    <row r="65" spans="1:12" x14ac:dyDescent="0.25">
      <c r="A65" s="44">
        <v>6409</v>
      </c>
      <c r="B65" s="6"/>
      <c r="C65" s="45" t="s">
        <v>52</v>
      </c>
      <c r="D65" s="46"/>
      <c r="E65" s="47"/>
      <c r="F65" s="48"/>
      <c r="G65" s="46"/>
      <c r="H65" s="46"/>
      <c r="I65" s="46">
        <v>-187400</v>
      </c>
      <c r="J65" s="66">
        <v>826800</v>
      </c>
      <c r="K65" s="58">
        <v>1002200</v>
      </c>
      <c r="L65" s="63">
        <v>515300</v>
      </c>
    </row>
    <row r="66" spans="1:12" s="4" customFormat="1" ht="15.75" thickBot="1" x14ac:dyDescent="0.3">
      <c r="A66" s="84" t="s">
        <v>44</v>
      </c>
      <c r="B66" s="85"/>
      <c r="C66" s="86"/>
      <c r="D66" s="18">
        <f t="shared" ref="D66:H66" si="2">SUM(D37:D64)</f>
        <v>2359834.9599999995</v>
      </c>
      <c r="E66" s="32">
        <f t="shared" si="2"/>
        <v>4374800</v>
      </c>
      <c r="F66" s="41">
        <f t="shared" si="2"/>
        <v>3712963.94</v>
      </c>
      <c r="G66" s="18">
        <f t="shared" si="2"/>
        <v>4477100</v>
      </c>
      <c r="H66" s="18">
        <f t="shared" si="2"/>
        <v>2785540.4099999997</v>
      </c>
      <c r="I66" s="18">
        <f>SUM(I37:I65)</f>
        <v>4432600</v>
      </c>
      <c r="J66" s="66">
        <f>SUM(J37:J65)</f>
        <v>4591900</v>
      </c>
      <c r="K66" s="59">
        <f>SUM(K37:K65)</f>
        <v>4258600</v>
      </c>
      <c r="L66" s="63">
        <f>SUM(L37:L65)</f>
        <v>4347300</v>
      </c>
    </row>
    <row r="67" spans="1:12" s="4" customFormat="1" ht="15.75" thickBot="1" x14ac:dyDescent="0.3">
      <c r="A67" s="15"/>
      <c r="B67" s="16"/>
      <c r="C67" s="27" t="s">
        <v>45</v>
      </c>
      <c r="D67" s="17">
        <f>SUM(D34-D66)</f>
        <v>950684.06000000052</v>
      </c>
      <c r="E67" s="33">
        <f>SUM(E34-E66)</f>
        <v>-162000</v>
      </c>
      <c r="F67" s="42">
        <f>SUM(F34-F66)</f>
        <v>406401.81000000006</v>
      </c>
      <c r="G67" s="17">
        <f>SUM(G34-G66)</f>
        <v>57000</v>
      </c>
      <c r="H67" s="17"/>
      <c r="I67" s="17">
        <f>SUM(I34-I66)</f>
        <v>0</v>
      </c>
      <c r="J67" s="67">
        <f>SUM(J34-J66)</f>
        <v>0</v>
      </c>
      <c r="K67" s="60">
        <f>SUM(K34-K66)</f>
        <v>0</v>
      </c>
      <c r="L67" s="64">
        <f>SUM(L34-L66)</f>
        <v>0</v>
      </c>
    </row>
    <row r="68" spans="1:12" x14ac:dyDescent="0.25">
      <c r="G68" s="2"/>
    </row>
    <row r="70" spans="1:12" x14ac:dyDescent="0.25">
      <c r="J70" s="4" t="s">
        <v>66</v>
      </c>
    </row>
    <row r="72" spans="1:12" x14ac:dyDescent="0.25">
      <c r="J72" s="4" t="s">
        <v>67</v>
      </c>
    </row>
    <row r="74" spans="1:12" x14ac:dyDescent="0.25">
      <c r="J74" s="4" t="s">
        <v>68</v>
      </c>
    </row>
  </sheetData>
  <mergeCells count="5">
    <mergeCell ref="A2:L2"/>
    <mergeCell ref="A4:C4"/>
    <mergeCell ref="A36:C36"/>
    <mergeCell ref="A34:C34"/>
    <mergeCell ref="A66:C66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Horní Smržov</dc:creator>
  <cp:lastModifiedBy>Dana Prudilová</cp:lastModifiedBy>
  <cp:lastPrinted>2024-11-05T06:46:39Z</cp:lastPrinted>
  <dcterms:created xsi:type="dcterms:W3CDTF">2023-02-19T18:49:35Z</dcterms:created>
  <dcterms:modified xsi:type="dcterms:W3CDTF">2025-10-01T07:10:25Z</dcterms:modified>
</cp:coreProperties>
</file>